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Responsabile servizi finanziari" sheetId="1" r:id="rId1"/>
    <sheet name="Foglio2" sheetId="2" r:id="rId2"/>
    <sheet name="Foglio3" sheetId="3" r:id="rId3"/>
  </sheets>
  <calcPr calcId="125725"/>
</workbook>
</file>

<file path=xl/calcChain.xml><?xml version="1.0" encoding="utf-8"?>
<calcChain xmlns="http://schemas.openxmlformats.org/spreadsheetml/2006/main">
  <c r="E22" i="1"/>
  <c r="E15"/>
  <c r="D14"/>
  <c r="D13"/>
  <c r="D12"/>
  <c r="D11"/>
  <c r="D10"/>
  <c r="D9"/>
  <c r="D8"/>
  <c r="D7"/>
  <c r="D15" s="1"/>
  <c r="D17" l="1"/>
  <c r="D16"/>
</calcChain>
</file>

<file path=xl/sharedStrings.xml><?xml version="1.0" encoding="utf-8"?>
<sst xmlns="http://schemas.openxmlformats.org/spreadsheetml/2006/main" count="22" uniqueCount="22">
  <si>
    <t>RETRIBUZIONE ANNUA LORDA RISULTANTE DAL CONTRATTO INDIVIDUALE ANNO 2021</t>
  </si>
  <si>
    <t>Amministrazione: COMUN GENERAL DE FASCIA</t>
  </si>
  <si>
    <t>Funzionario: MAZZEL ALESSANDRO</t>
  </si>
  <si>
    <t>Incarico ricoperto: Responsabile dell'U.O. dei Servizi Finanziari e del Personale                                                            .                                   titolare di Posizione Organizzativa</t>
  </si>
  <si>
    <t>RETRIBUZIONE ANNUA LORDA DALL'1.1.2021</t>
  </si>
  <si>
    <t xml:space="preserve"> annua</t>
  </si>
  <si>
    <t xml:space="preserve"> mensile</t>
  </si>
  <si>
    <t>Stipendio annuo</t>
  </si>
  <si>
    <t>Indennità vacanza contrattuale</t>
  </si>
  <si>
    <t>Indennità integrativa speciale</t>
  </si>
  <si>
    <t>assegno annuo</t>
  </si>
  <si>
    <t>elemento aggiuntivo retribuzione</t>
  </si>
  <si>
    <t>salario esperienza professionale</t>
  </si>
  <si>
    <t>elemento individuale di retribuzione</t>
  </si>
  <si>
    <t>indennità di posizione organizzativa</t>
  </si>
  <si>
    <t>Totale trattamento economico lordo</t>
  </si>
  <si>
    <t>13^ mensilità</t>
  </si>
  <si>
    <t>TOTALE LORDO COMPRENSIVO DI 13^</t>
  </si>
  <si>
    <t>N.B. Il totale lordo viene assoggettato alle trattenute previdenziali/assistenziali del 11,2%, e alle trattenute fiscali.</t>
  </si>
  <si>
    <r>
      <t>Retribuzioni erogate nel 2020</t>
    </r>
    <r>
      <rPr>
        <sz val="11"/>
        <color rgb="FF000000"/>
        <rFont val="Arial"/>
        <family val="2"/>
      </rPr>
      <t>:</t>
    </r>
  </si>
  <si>
    <t>Rimborsi spese di viaggio per servizio erogati nel 2020</t>
  </si>
  <si>
    <t xml:space="preserve">Retribuzione di risultato anno 2019 erogata nel 2020 </t>
  </si>
</sst>
</file>

<file path=xl/styles.xml><?xml version="1.0" encoding="utf-8"?>
<styleSheet xmlns="http://schemas.openxmlformats.org/spreadsheetml/2006/main">
  <numFmts count="2">
    <numFmt numFmtId="164" formatCode="#,##0;[Red]&quot;-&quot;#,##0"/>
    <numFmt numFmtId="165" formatCode="#,##0.00&quot; &quot;;#,##0.00&quot; &quot;;&quot;-&quot;#&quot; &quot;;@&quot; &quot;"/>
  </numFmts>
  <fonts count="13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Helvetica"/>
    </font>
    <font>
      <sz val="11"/>
      <color theme="1"/>
      <name val="Arial"/>
      <family val="2"/>
    </font>
    <font>
      <sz val="10"/>
      <color rgb="FF000000"/>
      <name val="MS Sans Serif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0000"/>
      <name val="Arial1"/>
    </font>
    <font>
      <b/>
      <sz val="10"/>
      <color rgb="FF000000"/>
      <name val="Arial1"/>
    </font>
    <font>
      <i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Border="0" applyProtection="0"/>
    <xf numFmtId="164" fontId="7" fillId="0" borderId="0" applyFont="0" applyBorder="0" applyProtection="0"/>
    <xf numFmtId="165" fontId="7" fillId="0" borderId="0" applyFont="0" applyBorder="0" applyProtection="0"/>
    <xf numFmtId="0" fontId="7" fillId="0" borderId="0" applyNumberFormat="0" applyFont="0" applyBorder="0" applyProtection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3" xfId="0" applyFont="1" applyFill="1" applyBorder="1" applyAlignment="1">
      <alignment vertical="center"/>
    </xf>
    <xf numFmtId="0" fontId="1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3" fillId="3" borderId="4" xfId="0" applyFont="1" applyFill="1" applyBorder="1" applyAlignment="1">
      <alignment horizontal="left" vertical="center" wrapText="1"/>
    </xf>
    <xf numFmtId="0" fontId="4" fillId="0" borderId="2" xfId="0" applyFont="1" applyBorder="1"/>
    <xf numFmtId="0" fontId="4" fillId="0" borderId="0" xfId="0" applyFont="1"/>
    <xf numFmtId="0" fontId="4" fillId="0" borderId="3" xfId="0" applyFont="1" applyBorder="1"/>
    <xf numFmtId="0" fontId="4" fillId="0" borderId="5" xfId="0" applyFont="1" applyBorder="1"/>
    <xf numFmtId="0" fontId="6" fillId="0" borderId="6" xfId="1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7" fillId="0" borderId="0" xfId="1" applyFont="1" applyFill="1" applyAlignment="1">
      <alignment horizontal="left" indent="1"/>
    </xf>
    <xf numFmtId="0" fontId="7" fillId="0" borderId="0" xfId="1" applyFont="1" applyFill="1" applyAlignment="1"/>
    <xf numFmtId="165" fontId="7" fillId="0" borderId="8" xfId="2" applyNumberFormat="1" applyFont="1" applyFill="1" applyBorder="1" applyAlignment="1">
      <alignment horizontal="right"/>
    </xf>
    <xf numFmtId="165" fontId="7" fillId="0" borderId="9" xfId="1" applyNumberFormat="1" applyFont="1" applyFill="1" applyBorder="1" applyAlignment="1"/>
    <xf numFmtId="165" fontId="7" fillId="0" borderId="3" xfId="1" applyNumberFormat="1" applyFont="1" applyFill="1" applyBorder="1" applyAlignment="1"/>
    <xf numFmtId="0" fontId="6" fillId="0" borderId="0" xfId="1" applyFont="1" applyFill="1" applyAlignment="1">
      <alignment horizontal="left" indent="1"/>
    </xf>
    <xf numFmtId="165" fontId="6" fillId="0" borderId="10" xfId="2" applyNumberFormat="1" applyFont="1" applyFill="1" applyBorder="1" applyAlignment="1"/>
    <xf numFmtId="165" fontId="6" fillId="0" borderId="11" xfId="2" applyNumberFormat="1" applyFont="1" applyFill="1" applyBorder="1" applyAlignment="1"/>
    <xf numFmtId="165" fontId="7" fillId="0" borderId="10" xfId="2" applyNumberFormat="1" applyFont="1" applyFill="1" applyBorder="1" applyAlignment="1">
      <alignment horizontal="right"/>
    </xf>
    <xf numFmtId="0" fontId="4" fillId="0" borderId="12" xfId="0" applyFont="1" applyBorder="1"/>
    <xf numFmtId="0" fontId="6" fillId="0" borderId="13" xfId="1" applyFont="1" applyFill="1" applyBorder="1" applyAlignment="1">
      <alignment horizontal="left" indent="1"/>
    </xf>
    <xf numFmtId="0" fontId="7" fillId="0" borderId="13" xfId="1" applyFont="1" applyFill="1" applyBorder="1" applyAlignment="1"/>
    <xf numFmtId="165" fontId="6" fillId="0" borderId="4" xfId="2" applyNumberFormat="1" applyFont="1" applyFill="1" applyBorder="1" applyAlignment="1"/>
    <xf numFmtId="165" fontId="7" fillId="0" borderId="14" xfId="1" applyNumberFormat="1" applyFont="1" applyFill="1" applyBorder="1" applyAlignment="1"/>
    <xf numFmtId="0" fontId="7" fillId="0" borderId="0" xfId="0" applyFont="1"/>
    <xf numFmtId="0" fontId="4" fillId="0" borderId="0" xfId="0" applyFont="1" applyFill="1" applyAlignment="1">
      <alignment horizontal="justify" vertical="top" wrapText="1"/>
    </xf>
    <xf numFmtId="0" fontId="4" fillId="0" borderId="0" xfId="0" applyFont="1" applyFill="1" applyAlignment="1">
      <alignment horizontal="justify" vertical="top" wrapText="1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165" fontId="7" fillId="0" borderId="17" xfId="3" applyFont="1" applyFill="1" applyBorder="1" applyAlignment="1">
      <alignment horizontal="right"/>
    </xf>
    <xf numFmtId="0" fontId="8" fillId="0" borderId="0" xfId="0" applyFont="1"/>
    <xf numFmtId="0" fontId="9" fillId="0" borderId="17" xfId="0" applyFont="1" applyBorder="1" applyAlignment="1">
      <alignment horizontal="left"/>
    </xf>
    <xf numFmtId="165" fontId="7" fillId="0" borderId="17" xfId="1" applyNumberFormat="1" applyFont="1" applyFill="1" applyBorder="1" applyAlignment="1"/>
    <xf numFmtId="0" fontId="10" fillId="0" borderId="17" xfId="4" applyFont="1" applyFill="1" applyBorder="1" applyAlignment="1"/>
    <xf numFmtId="0" fontId="11" fillId="0" borderId="0" xfId="4" applyFont="1" applyFill="1" applyBorder="1" applyAlignment="1"/>
    <xf numFmtId="165" fontId="7" fillId="0" borderId="0" xfId="1" applyNumberFormat="1" applyFont="1" applyFill="1" applyBorder="1" applyAlignment="1"/>
    <xf numFmtId="0" fontId="12" fillId="0" borderId="0" xfId="4" applyFont="1" applyFill="1" applyAlignment="1">
      <alignment horizontal="left" vertical="center" wrapText="1"/>
    </xf>
  </cellXfs>
  <cellStyles count="5">
    <cellStyle name="Euro" xfId="3"/>
    <cellStyle name="Migliaia (0)_contratto97" xfId="2"/>
    <cellStyle name="Normale" xfId="0" builtinId="0"/>
    <cellStyle name="Normale 2" xfId="4"/>
    <cellStyle name="Normale_contratto97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25"/>
  <sheetViews>
    <sheetView tabSelected="1" workbookViewId="0">
      <selection activeCell="C32" sqref="C32"/>
    </sheetView>
  </sheetViews>
  <sheetFormatPr defaultRowHeight="15"/>
  <cols>
    <col min="3" max="3" width="54.42578125" customWidth="1"/>
    <col min="4" max="4" width="14.28515625" customWidth="1"/>
    <col min="5" max="5" width="30.28515625" customWidth="1"/>
  </cols>
  <sheetData>
    <row r="1" spans="1:5" ht="15.75">
      <c r="A1" s="1" t="s">
        <v>0</v>
      </c>
      <c r="B1" s="1"/>
      <c r="C1" s="1"/>
      <c r="D1" s="1"/>
      <c r="E1" s="1"/>
    </row>
    <row r="2" spans="1:5" ht="15.75">
      <c r="A2" s="2" t="s">
        <v>1</v>
      </c>
      <c r="B2" s="3"/>
      <c r="C2" s="3"/>
      <c r="D2" s="3"/>
      <c r="E2" s="4"/>
    </row>
    <row r="3" spans="1:5" ht="15.75">
      <c r="A3" s="5" t="s">
        <v>2</v>
      </c>
      <c r="B3" s="6"/>
      <c r="C3" s="6"/>
      <c r="D3" s="6"/>
      <c r="E3" s="7"/>
    </row>
    <row r="4" spans="1:5" ht="15.75">
      <c r="A4" s="8" t="s">
        <v>3</v>
      </c>
      <c r="B4" s="8"/>
      <c r="C4" s="8"/>
      <c r="D4" s="8"/>
      <c r="E4" s="8"/>
    </row>
    <row r="5" spans="1:5">
      <c r="A5" s="9"/>
      <c r="B5" s="10"/>
      <c r="C5" s="10"/>
      <c r="D5" s="10"/>
      <c r="E5" s="11"/>
    </row>
    <row r="6" spans="1:5">
      <c r="A6" s="12"/>
      <c r="B6" s="13"/>
      <c r="C6" s="14" t="s">
        <v>4</v>
      </c>
      <c r="D6" s="14" t="s">
        <v>5</v>
      </c>
      <c r="E6" s="14" t="s">
        <v>6</v>
      </c>
    </row>
    <row r="7" spans="1:5">
      <c r="A7" s="9"/>
      <c r="B7" s="15" t="s">
        <v>7</v>
      </c>
      <c r="C7" s="16"/>
      <c r="D7" s="17">
        <f t="shared" ref="D7:D14" si="0">E7*12</f>
        <v>19848</v>
      </c>
      <c r="E7" s="18">
        <v>1654</v>
      </c>
    </row>
    <row r="8" spans="1:5">
      <c r="A8" s="9"/>
      <c r="B8" s="15" t="s">
        <v>8</v>
      </c>
      <c r="C8" s="16"/>
      <c r="D8" s="17">
        <f t="shared" si="0"/>
        <v>208.32</v>
      </c>
      <c r="E8" s="19">
        <v>17.36</v>
      </c>
    </row>
    <row r="9" spans="1:5">
      <c r="A9" s="9"/>
      <c r="B9" s="15" t="s">
        <v>9</v>
      </c>
      <c r="C9" s="16"/>
      <c r="D9" s="17">
        <f t="shared" si="0"/>
        <v>6545.0399999999991</v>
      </c>
      <c r="E9" s="19">
        <v>545.41999999999996</v>
      </c>
    </row>
    <row r="10" spans="1:5">
      <c r="A10" s="9"/>
      <c r="B10" s="15" t="s">
        <v>10</v>
      </c>
      <c r="C10" s="16"/>
      <c r="D10" s="17">
        <f t="shared" si="0"/>
        <v>3360</v>
      </c>
      <c r="E10" s="19">
        <v>280</v>
      </c>
    </row>
    <row r="11" spans="1:5">
      <c r="A11" s="9"/>
      <c r="B11" s="15" t="s">
        <v>11</v>
      </c>
      <c r="C11" s="16"/>
      <c r="D11" s="17">
        <f t="shared" si="0"/>
        <v>768</v>
      </c>
      <c r="E11" s="19">
        <v>64</v>
      </c>
    </row>
    <row r="12" spans="1:5">
      <c r="A12" s="9"/>
      <c r="B12" s="15" t="s">
        <v>12</v>
      </c>
      <c r="C12" s="16"/>
      <c r="D12" s="17">
        <f t="shared" si="0"/>
        <v>133.07999999999998</v>
      </c>
      <c r="E12" s="19">
        <v>11.09</v>
      </c>
    </row>
    <row r="13" spans="1:5">
      <c r="A13" s="9"/>
      <c r="B13" s="15" t="s">
        <v>13</v>
      </c>
      <c r="C13" s="16"/>
      <c r="D13" s="17">
        <f t="shared" si="0"/>
        <v>19.919999999999998</v>
      </c>
      <c r="E13" s="19">
        <v>1.66</v>
      </c>
    </row>
    <row r="14" spans="1:5">
      <c r="A14" s="9"/>
      <c r="B14" s="15" t="s">
        <v>14</v>
      </c>
      <c r="C14" s="16"/>
      <c r="D14" s="17">
        <f t="shared" si="0"/>
        <v>8796.36</v>
      </c>
      <c r="E14" s="19">
        <v>733.03</v>
      </c>
    </row>
    <row r="15" spans="1:5" ht="15.75" thickBot="1">
      <c r="A15" s="9"/>
      <c r="B15" s="20" t="s">
        <v>15</v>
      </c>
      <c r="C15" s="16"/>
      <c r="D15" s="21">
        <f>SUM(D7:D14)</f>
        <v>39678.720000000001</v>
      </c>
      <c r="E15" s="22">
        <f>SUM(E7:E14)</f>
        <v>3306.5599999999995</v>
      </c>
    </row>
    <row r="16" spans="1:5" ht="16.5" thickTop="1" thickBot="1">
      <c r="A16" s="9"/>
      <c r="B16" s="15" t="s">
        <v>16</v>
      </c>
      <c r="C16" s="16"/>
      <c r="D16" s="23">
        <f>D15/12</f>
        <v>3306.56</v>
      </c>
      <c r="E16" s="19"/>
    </row>
    <row r="17" spans="1:5" ht="15.75" thickTop="1">
      <c r="A17" s="24"/>
      <c r="B17" s="25" t="s">
        <v>17</v>
      </c>
      <c r="C17" s="26"/>
      <c r="D17" s="27">
        <f>D15+D16</f>
        <v>42985.279999999999</v>
      </c>
      <c r="E17" s="28"/>
    </row>
    <row r="18" spans="1:5">
      <c r="A18" s="9"/>
      <c r="B18" s="29"/>
      <c r="C18" s="29"/>
      <c r="D18" s="29"/>
      <c r="E18" s="29"/>
    </row>
    <row r="19" spans="1:5">
      <c r="A19" s="10"/>
      <c r="B19" s="30" t="s">
        <v>18</v>
      </c>
      <c r="C19" s="30"/>
      <c r="D19" s="30"/>
      <c r="E19" s="30"/>
    </row>
    <row r="20" spans="1:5">
      <c r="A20" s="10"/>
      <c r="B20" s="31"/>
      <c r="C20" s="31"/>
      <c r="D20" s="31"/>
      <c r="E20" s="31"/>
    </row>
    <row r="21" spans="1:5">
      <c r="A21" s="10"/>
      <c r="B21" s="10"/>
      <c r="C21" s="32" t="s">
        <v>19</v>
      </c>
      <c r="D21" s="33"/>
      <c r="E21" s="34"/>
    </row>
    <row r="22" spans="1:5">
      <c r="A22" s="35"/>
      <c r="B22" s="35"/>
      <c r="C22" s="36" t="s">
        <v>20</v>
      </c>
      <c r="D22" s="36"/>
      <c r="E22" s="37">
        <f>0.42+46.88</f>
        <v>47.300000000000004</v>
      </c>
    </row>
    <row r="23" spans="1:5">
      <c r="A23" s="10"/>
      <c r="B23" s="10"/>
      <c r="C23" s="38" t="s">
        <v>21</v>
      </c>
      <c r="D23" s="38"/>
      <c r="E23" s="37">
        <v>1905.88</v>
      </c>
    </row>
    <row r="24" spans="1:5">
      <c r="A24" s="35"/>
      <c r="B24" s="10"/>
      <c r="C24" s="39"/>
      <c r="D24" s="39"/>
      <c r="E24" s="40"/>
    </row>
    <row r="25" spans="1:5">
      <c r="A25" s="10"/>
      <c r="B25" s="41"/>
      <c r="C25" s="41"/>
      <c r="D25" s="41"/>
      <c r="E25" s="41"/>
    </row>
  </sheetData>
  <mergeCells count="7">
    <mergeCell ref="B25:E25"/>
    <mergeCell ref="A1:E1"/>
    <mergeCell ref="A4:E4"/>
    <mergeCell ref="B19:E19"/>
    <mergeCell ref="C21:D21"/>
    <mergeCell ref="C22:D22"/>
    <mergeCell ref="C23:D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Responsabile servizi finanziari</vt:lpstr>
      <vt:lpstr>Foglio2</vt:lpstr>
      <vt:lpstr>Foglio3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elisabetta.gubert</dc:creator>
  <cp:lastModifiedBy>elisabetta.gubert</cp:lastModifiedBy>
  <dcterms:created xsi:type="dcterms:W3CDTF">2021-02-05T08:41:35Z</dcterms:created>
  <dcterms:modified xsi:type="dcterms:W3CDTF">2021-02-05T08:42:44Z</dcterms:modified>
</cp:coreProperties>
</file>